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国家级" sheetId="2" r:id="rId1"/>
  </sheets>
  <definedNames>
    <definedName name="_xlnm._FilterDatabase" localSheetId="0" hidden="1">国家级!$A$5:$M$7</definedName>
  </definedNames>
  <calcPr calcId="144525"/>
</workbook>
</file>

<file path=xl/sharedStrings.xml><?xml version="1.0" encoding="utf-8"?>
<sst xmlns="http://schemas.openxmlformats.org/spreadsheetml/2006/main" count="133" uniqueCount="74">
  <si>
    <t>赤壁市官塘驿镇2021年国家级生态公益林管护兑现花名册</t>
  </si>
  <si>
    <t>乡镇林业站审核验收意见（章）：</t>
  </si>
  <si>
    <t>乡镇人民政府意见（章）：</t>
  </si>
  <si>
    <t>单位：亩、元/亩、元</t>
  </si>
  <si>
    <t>乡镇</t>
  </si>
  <si>
    <t>管护单位</t>
  </si>
  <si>
    <t>管护人</t>
  </si>
  <si>
    <t>管护范围</t>
  </si>
  <si>
    <t xml:space="preserve">管护面积 </t>
  </si>
  <si>
    <t>标准</t>
  </si>
  <si>
    <t>应兑现
资金</t>
  </si>
  <si>
    <t>考核
扣减</t>
  </si>
  <si>
    <t>实兑现
资金</t>
  </si>
  <si>
    <t>备注</t>
  </si>
  <si>
    <t>村</t>
  </si>
  <si>
    <t>组</t>
  </si>
  <si>
    <t>林班</t>
  </si>
  <si>
    <t>小班</t>
  </si>
  <si>
    <t>官塘驿镇</t>
  </si>
  <si>
    <t>官塘驿林业站</t>
  </si>
  <si>
    <t>合计</t>
  </si>
  <si>
    <t>黄富新</t>
  </si>
  <si>
    <t>丁家岭</t>
  </si>
  <si>
    <t>0058</t>
  </si>
  <si>
    <t>陈新洲</t>
  </si>
  <si>
    <t>葛仙山</t>
  </si>
  <si>
    <t>0060，0061</t>
  </si>
  <si>
    <t>余红阳</t>
  </si>
  <si>
    <t>随阳</t>
  </si>
  <si>
    <t>0046</t>
  </si>
  <si>
    <t>徐勇</t>
  </si>
  <si>
    <t>0046，0047</t>
  </si>
  <si>
    <t>刘作平</t>
  </si>
  <si>
    <t>张司边</t>
  </si>
  <si>
    <t>0043,0044</t>
  </si>
  <si>
    <t>刘峻</t>
  </si>
  <si>
    <t>张司边村</t>
  </si>
  <si>
    <t>0044</t>
  </si>
  <si>
    <t>叶志平</t>
  </si>
  <si>
    <t>芳秀畈</t>
  </si>
  <si>
    <t>0026</t>
  </si>
  <si>
    <t>叶五星</t>
  </si>
  <si>
    <t>黄汉波</t>
  </si>
  <si>
    <t>黄沙</t>
  </si>
  <si>
    <t>黄亚洲</t>
  </si>
  <si>
    <t>0039</t>
  </si>
  <si>
    <t>徐彬彬</t>
  </si>
  <si>
    <t>黄沙村</t>
  </si>
  <si>
    <t>0038、0039</t>
  </si>
  <si>
    <t>罗胜先</t>
  </si>
  <si>
    <t>双丘</t>
  </si>
  <si>
    <t>0033</t>
  </si>
  <si>
    <t>曾武洪</t>
  </si>
  <si>
    <t>0033、0034</t>
  </si>
  <si>
    <t>邓爱明</t>
  </si>
  <si>
    <t>0035</t>
  </si>
  <si>
    <t>罗国强</t>
  </si>
  <si>
    <t>罗华清</t>
  </si>
  <si>
    <t>0035、0036</t>
  </si>
  <si>
    <t>徐巍</t>
  </si>
  <si>
    <t>0036</t>
  </si>
  <si>
    <t>王众民</t>
  </si>
  <si>
    <t>0037</t>
  </si>
  <si>
    <t>徐舜尧</t>
  </si>
  <si>
    <t>罗建华</t>
  </si>
  <si>
    <t>双丘村</t>
  </si>
  <si>
    <t>刘鹏凡</t>
  </si>
  <si>
    <t>石坑</t>
  </si>
  <si>
    <t>0029</t>
  </si>
  <si>
    <t>张加宜</t>
  </si>
  <si>
    <t>龙凤山</t>
  </si>
  <si>
    <t>0028,0029</t>
  </si>
  <si>
    <t>邓富邦</t>
  </si>
  <si>
    <t>龙凤山村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</si>
</sst>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);[Red]\(0\)"/>
    <numFmt numFmtId="179" formatCode="0_ "/>
    <numFmt numFmtId="180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shrinkToFit="1"/>
    </xf>
    <xf numFmtId="49" fontId="10" fillId="2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wrapText="1"/>
    </xf>
    <xf numFmtId="49" fontId="9" fillId="2" borderId="1" xfId="28" applyNumberFormat="1" applyFont="1" applyFill="1" applyBorder="1" applyAlignment="1">
      <alignment horizontal="center" vertical="center" shrinkToFit="1"/>
    </xf>
    <xf numFmtId="179" fontId="9" fillId="0" borderId="1" xfId="53" applyNumberFormat="1" applyFont="1" applyFill="1" applyBorder="1" applyAlignment="1">
      <alignment horizontal="center" vertical="center" shrinkToFit="1"/>
    </xf>
    <xf numFmtId="179" fontId="9" fillId="0" borderId="4" xfId="53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9" fillId="0" borderId="1" xfId="5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08_31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08_43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新店" xfId="51"/>
    <cellStyle name="常规_新店_5" xfId="52"/>
    <cellStyle name="常规_新店_1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30"/>
  <sheetViews>
    <sheetView tabSelected="1" workbookViewId="0">
      <selection activeCell="H4" sqref="H4:H5"/>
    </sheetView>
  </sheetViews>
  <sheetFormatPr defaultColWidth="9" defaultRowHeight="13.5"/>
  <cols>
    <col min="1" max="1" width="7.25" style="2" customWidth="1"/>
    <col min="2" max="2" width="10.25" style="2" customWidth="1"/>
    <col min="3" max="3" width="9.63333333333333" style="2" customWidth="1"/>
    <col min="4" max="4" width="6.63333333333333" style="2" customWidth="1"/>
    <col min="5" max="5" width="3.5" style="2" customWidth="1"/>
    <col min="6" max="6" width="9.75" style="3" customWidth="1"/>
    <col min="7" max="7" width="4.75" style="4" customWidth="1"/>
    <col min="8" max="8" width="10.25" style="5" customWidth="1"/>
    <col min="9" max="9" width="5.13333333333333" style="4" customWidth="1"/>
    <col min="10" max="10" width="9.775" style="6" customWidth="1"/>
    <col min="11" max="11" width="5.5" style="2" customWidth="1"/>
    <col min="12" max="12" width="9.13333333333333" style="2" customWidth="1"/>
    <col min="13" max="13" width="12.5" style="2" customWidth="1"/>
    <col min="14" max="16384" width="9" style="2"/>
  </cols>
  <sheetData>
    <row r="1" ht="24.75" customHeight="1" spans="1:13">
      <c r="A1" s="7" t="s">
        <v>0</v>
      </c>
      <c r="B1" s="8"/>
      <c r="C1" s="8"/>
      <c r="D1" s="8"/>
      <c r="E1" s="8"/>
      <c r="F1" s="9"/>
      <c r="G1" s="8"/>
      <c r="H1" s="10"/>
      <c r="I1" s="8"/>
      <c r="J1" s="52"/>
      <c r="K1" s="8"/>
      <c r="L1" s="8"/>
      <c r="M1" s="8"/>
    </row>
    <row r="2" ht="15" customHeight="1" spans="1:13">
      <c r="A2" s="11" t="s">
        <v>1</v>
      </c>
      <c r="B2" s="11"/>
      <c r="C2" s="11"/>
      <c r="D2" s="11"/>
      <c r="E2" s="11"/>
      <c r="F2" s="12"/>
      <c r="G2" s="13"/>
      <c r="H2" s="14" t="s">
        <v>2</v>
      </c>
      <c r="I2" s="53"/>
      <c r="J2" s="53"/>
      <c r="K2" s="53"/>
      <c r="L2" s="53"/>
      <c r="M2" s="53"/>
    </row>
    <row r="3" customHeight="1" spans="2:13">
      <c r="B3" s="15"/>
      <c r="C3" s="15"/>
      <c r="D3" s="15"/>
      <c r="E3" s="15"/>
      <c r="F3" s="16"/>
      <c r="G3" s="17"/>
      <c r="H3" s="18"/>
      <c r="I3" s="17"/>
      <c r="J3" s="54"/>
      <c r="K3" s="55" t="s">
        <v>3</v>
      </c>
      <c r="L3" s="55"/>
      <c r="M3" s="55"/>
    </row>
    <row r="4" ht="15" customHeight="1" spans="1:13">
      <c r="A4" s="19" t="s">
        <v>4</v>
      </c>
      <c r="B4" s="19" t="s">
        <v>5</v>
      </c>
      <c r="C4" s="19" t="s">
        <v>6</v>
      </c>
      <c r="D4" s="19" t="s">
        <v>7</v>
      </c>
      <c r="E4" s="19"/>
      <c r="F4" s="20"/>
      <c r="G4" s="19"/>
      <c r="H4" s="21" t="s">
        <v>8</v>
      </c>
      <c r="I4" s="19" t="s">
        <v>9</v>
      </c>
      <c r="J4" s="56" t="s">
        <v>10</v>
      </c>
      <c r="K4" s="57" t="s">
        <v>11</v>
      </c>
      <c r="L4" s="57" t="s">
        <v>12</v>
      </c>
      <c r="M4" s="19" t="s">
        <v>13</v>
      </c>
    </row>
    <row r="5" ht="15" customHeight="1" spans="1:13">
      <c r="A5" s="19"/>
      <c r="B5" s="19"/>
      <c r="C5" s="19"/>
      <c r="D5" s="19" t="s">
        <v>14</v>
      </c>
      <c r="E5" s="19" t="s">
        <v>15</v>
      </c>
      <c r="F5" s="20" t="s">
        <v>16</v>
      </c>
      <c r="G5" s="19" t="s">
        <v>17</v>
      </c>
      <c r="H5" s="22"/>
      <c r="I5" s="19"/>
      <c r="J5" s="56"/>
      <c r="K5" s="57"/>
      <c r="L5" s="57"/>
      <c r="M5" s="19"/>
    </row>
    <row r="6" s="1" customFormat="1" ht="16.5" customHeight="1" spans="1:13">
      <c r="A6" s="19" t="s">
        <v>18</v>
      </c>
      <c r="B6" s="19" t="s">
        <v>19</v>
      </c>
      <c r="C6" s="19" t="s">
        <v>20</v>
      </c>
      <c r="D6" s="19"/>
      <c r="E6" s="19"/>
      <c r="F6" s="20"/>
      <c r="G6" s="19">
        <f>SUM(G7:G12)</f>
        <v>108</v>
      </c>
      <c r="H6" s="23"/>
      <c r="I6" s="19"/>
      <c r="J6" s="56">
        <f>SUM(J7:J28)</f>
        <v>105186</v>
      </c>
      <c r="K6" s="57"/>
      <c r="L6" s="58">
        <f>J6-K6</f>
        <v>105186</v>
      </c>
      <c r="M6" s="19"/>
    </row>
    <row r="7" ht="20.1" customHeight="1" spans="1:13">
      <c r="A7" s="24" t="s">
        <v>18</v>
      </c>
      <c r="B7" s="24" t="s">
        <v>19</v>
      </c>
      <c r="C7" s="25" t="s">
        <v>21</v>
      </c>
      <c r="D7" s="26" t="s">
        <v>22</v>
      </c>
      <c r="E7" s="27">
        <v>1</v>
      </c>
      <c r="F7" s="28" t="s">
        <v>23</v>
      </c>
      <c r="G7" s="29">
        <v>3</v>
      </c>
      <c r="H7" s="30">
        <v>603.1</v>
      </c>
      <c r="I7" s="19">
        <v>2</v>
      </c>
      <c r="J7" s="59">
        <f t="shared" ref="J7:J17" si="0">H7*I7</f>
        <v>1206.2</v>
      </c>
      <c r="K7" s="60"/>
      <c r="L7" s="61">
        <f t="shared" ref="L7:L17" si="1">J7-K7</f>
        <v>1206.2</v>
      </c>
      <c r="M7" s="60"/>
    </row>
    <row r="8" ht="20.1" customHeight="1" spans="1:13">
      <c r="A8" s="24" t="s">
        <v>18</v>
      </c>
      <c r="B8" s="24" t="s">
        <v>19</v>
      </c>
      <c r="C8" s="31" t="s">
        <v>24</v>
      </c>
      <c r="D8" s="26" t="s">
        <v>25</v>
      </c>
      <c r="E8" s="27">
        <v>2</v>
      </c>
      <c r="F8" s="28" t="s">
        <v>26</v>
      </c>
      <c r="G8" s="29">
        <v>12</v>
      </c>
      <c r="H8" s="30">
        <v>1922</v>
      </c>
      <c r="I8" s="19">
        <v>2</v>
      </c>
      <c r="J8" s="59">
        <f t="shared" si="0"/>
        <v>3844</v>
      </c>
      <c r="K8" s="60"/>
      <c r="L8" s="61">
        <f t="shared" si="1"/>
        <v>3844</v>
      </c>
      <c r="M8" s="60"/>
    </row>
    <row r="9" ht="20.1" customHeight="1" spans="1:13">
      <c r="A9" s="24" t="s">
        <v>18</v>
      </c>
      <c r="B9" s="24" t="s">
        <v>19</v>
      </c>
      <c r="C9" s="31" t="s">
        <v>27</v>
      </c>
      <c r="D9" s="26" t="s">
        <v>28</v>
      </c>
      <c r="E9" s="27">
        <v>3</v>
      </c>
      <c r="F9" s="28" t="s">
        <v>29</v>
      </c>
      <c r="G9" s="29">
        <v>24</v>
      </c>
      <c r="H9" s="30">
        <v>2599.8</v>
      </c>
      <c r="I9" s="19">
        <v>2</v>
      </c>
      <c r="J9" s="59">
        <f t="shared" si="0"/>
        <v>5199.6</v>
      </c>
      <c r="K9" s="60"/>
      <c r="L9" s="61">
        <f t="shared" si="1"/>
        <v>5199.6</v>
      </c>
      <c r="M9" s="60"/>
    </row>
    <row r="10" ht="20.1" customHeight="1" spans="1:13">
      <c r="A10" s="24" t="s">
        <v>18</v>
      </c>
      <c r="B10" s="24" t="s">
        <v>19</v>
      </c>
      <c r="C10" s="31" t="s">
        <v>30</v>
      </c>
      <c r="D10" s="26" t="s">
        <v>28</v>
      </c>
      <c r="E10" s="27">
        <v>4</v>
      </c>
      <c r="F10" s="32" t="s">
        <v>31</v>
      </c>
      <c r="G10" s="33">
        <v>20</v>
      </c>
      <c r="H10" s="34">
        <v>2627.6</v>
      </c>
      <c r="I10" s="19">
        <v>2</v>
      </c>
      <c r="J10" s="59">
        <f t="shared" si="0"/>
        <v>5255.2</v>
      </c>
      <c r="K10" s="60"/>
      <c r="L10" s="61">
        <f t="shared" si="1"/>
        <v>5255.2</v>
      </c>
      <c r="M10" s="60"/>
    </row>
    <row r="11" ht="20.1" customHeight="1" spans="1:13">
      <c r="A11" s="24" t="s">
        <v>18</v>
      </c>
      <c r="B11" s="24" t="s">
        <v>19</v>
      </c>
      <c r="C11" s="31" t="s">
        <v>32</v>
      </c>
      <c r="D11" s="26" t="s">
        <v>33</v>
      </c>
      <c r="E11" s="27">
        <v>5</v>
      </c>
      <c r="F11" s="32" t="s">
        <v>34</v>
      </c>
      <c r="G11" s="33">
        <v>38</v>
      </c>
      <c r="H11" s="34">
        <v>3013.3</v>
      </c>
      <c r="I11" s="19">
        <v>2</v>
      </c>
      <c r="J11" s="59">
        <f t="shared" si="0"/>
        <v>6026.6</v>
      </c>
      <c r="K11" s="60"/>
      <c r="L11" s="61">
        <f t="shared" si="1"/>
        <v>6026.6</v>
      </c>
      <c r="M11" s="60"/>
    </row>
    <row r="12" ht="20.1" customHeight="1" spans="1:13">
      <c r="A12" s="24" t="s">
        <v>18</v>
      </c>
      <c r="B12" s="24" t="s">
        <v>19</v>
      </c>
      <c r="C12" s="35" t="s">
        <v>35</v>
      </c>
      <c r="D12" s="36" t="s">
        <v>36</v>
      </c>
      <c r="E12" s="27">
        <v>6</v>
      </c>
      <c r="F12" s="37" t="s">
        <v>37</v>
      </c>
      <c r="G12" s="38">
        <v>11</v>
      </c>
      <c r="H12" s="34">
        <v>1801.7</v>
      </c>
      <c r="I12" s="19">
        <v>2</v>
      </c>
      <c r="J12" s="59">
        <f t="shared" si="0"/>
        <v>3603.4</v>
      </c>
      <c r="K12" s="60"/>
      <c r="L12" s="61">
        <f t="shared" si="1"/>
        <v>3603.4</v>
      </c>
      <c r="M12" s="27"/>
    </row>
    <row r="13" ht="20.1" customHeight="1" spans="1:13">
      <c r="A13" s="24" t="s">
        <v>18</v>
      </c>
      <c r="B13" s="24" t="s">
        <v>19</v>
      </c>
      <c r="C13" s="31" t="s">
        <v>38</v>
      </c>
      <c r="D13" s="26" t="s">
        <v>39</v>
      </c>
      <c r="E13" s="27">
        <v>7</v>
      </c>
      <c r="F13" s="32" t="s">
        <v>40</v>
      </c>
      <c r="G13" s="39">
        <v>27</v>
      </c>
      <c r="H13" s="34">
        <v>1853.8</v>
      </c>
      <c r="I13" s="19">
        <v>2</v>
      </c>
      <c r="J13" s="59">
        <f t="shared" si="0"/>
        <v>3707.6</v>
      </c>
      <c r="K13" s="60"/>
      <c r="L13" s="61">
        <f t="shared" si="1"/>
        <v>3707.6</v>
      </c>
      <c r="M13" s="60"/>
    </row>
    <row r="14" ht="20.1" customHeight="1" spans="1:13">
      <c r="A14" s="24" t="s">
        <v>18</v>
      </c>
      <c r="B14" s="24" t="s">
        <v>19</v>
      </c>
      <c r="C14" s="35" t="s">
        <v>41</v>
      </c>
      <c r="D14" s="36" t="s">
        <v>39</v>
      </c>
      <c r="E14" s="27">
        <v>8</v>
      </c>
      <c r="F14" s="32"/>
      <c r="G14" s="39"/>
      <c r="H14" s="34">
        <v>1226.3</v>
      </c>
      <c r="I14" s="19">
        <v>2</v>
      </c>
      <c r="J14" s="59">
        <f t="shared" si="0"/>
        <v>2452.6</v>
      </c>
      <c r="K14" s="60"/>
      <c r="L14" s="61">
        <f t="shared" si="1"/>
        <v>2452.6</v>
      </c>
      <c r="M14" s="60"/>
    </row>
    <row r="15" ht="20.1" customHeight="1" spans="1:13">
      <c r="A15" s="24" t="s">
        <v>18</v>
      </c>
      <c r="B15" s="24" t="s">
        <v>19</v>
      </c>
      <c r="C15" s="40" t="s">
        <v>42</v>
      </c>
      <c r="D15" s="41" t="s">
        <v>43</v>
      </c>
      <c r="E15" s="27">
        <v>9</v>
      </c>
      <c r="F15" s="41">
        <v>38</v>
      </c>
      <c r="G15" s="42">
        <v>32</v>
      </c>
      <c r="H15" s="34">
        <v>3388.6</v>
      </c>
      <c r="I15" s="19">
        <v>2</v>
      </c>
      <c r="J15" s="59">
        <f t="shared" si="0"/>
        <v>6777.2</v>
      </c>
      <c r="K15" s="60"/>
      <c r="L15" s="61">
        <f t="shared" si="1"/>
        <v>6777.2</v>
      </c>
      <c r="M15" s="60"/>
    </row>
    <row r="16" ht="20.1" customHeight="1" spans="1:13">
      <c r="A16" s="24" t="s">
        <v>18</v>
      </c>
      <c r="B16" s="24" t="s">
        <v>19</v>
      </c>
      <c r="C16" s="31" t="s">
        <v>44</v>
      </c>
      <c r="D16" s="26" t="s">
        <v>43</v>
      </c>
      <c r="E16" s="27">
        <v>10</v>
      </c>
      <c r="F16" s="32" t="s">
        <v>45</v>
      </c>
      <c r="G16" s="33">
        <v>26</v>
      </c>
      <c r="H16" s="34">
        <v>2915.3</v>
      </c>
      <c r="I16" s="19">
        <v>2</v>
      </c>
      <c r="J16" s="59">
        <f t="shared" si="0"/>
        <v>5830.6</v>
      </c>
      <c r="K16" s="60"/>
      <c r="L16" s="61">
        <f t="shared" si="1"/>
        <v>5830.6</v>
      </c>
      <c r="M16" s="27"/>
    </row>
    <row r="17" ht="20.1" customHeight="1" spans="1:13">
      <c r="A17" s="24" t="s">
        <v>18</v>
      </c>
      <c r="B17" s="24" t="s">
        <v>19</v>
      </c>
      <c r="C17" s="43" t="s">
        <v>46</v>
      </c>
      <c r="D17" s="36" t="s">
        <v>47</v>
      </c>
      <c r="E17" s="27">
        <v>11</v>
      </c>
      <c r="F17" s="44" t="s">
        <v>48</v>
      </c>
      <c r="G17" s="4">
        <v>17</v>
      </c>
      <c r="H17" s="34">
        <v>709.1</v>
      </c>
      <c r="I17" s="19">
        <v>2</v>
      </c>
      <c r="J17" s="59">
        <f t="shared" si="0"/>
        <v>1418.2</v>
      </c>
      <c r="K17" s="60"/>
      <c r="L17" s="61">
        <f t="shared" si="1"/>
        <v>1418.2</v>
      </c>
      <c r="M17" s="27"/>
    </row>
    <row r="18" ht="20.1" customHeight="1" spans="1:13">
      <c r="A18" s="24" t="s">
        <v>18</v>
      </c>
      <c r="B18" s="24" t="s">
        <v>19</v>
      </c>
      <c r="C18" s="31" t="s">
        <v>49</v>
      </c>
      <c r="D18" s="26" t="s">
        <v>50</v>
      </c>
      <c r="E18" s="27">
        <v>12</v>
      </c>
      <c r="F18" s="32" t="s">
        <v>51</v>
      </c>
      <c r="G18" s="33">
        <v>31</v>
      </c>
      <c r="H18" s="34">
        <v>2937.9</v>
      </c>
      <c r="I18" s="19">
        <v>2</v>
      </c>
      <c r="J18" s="59">
        <f t="shared" ref="J18:J29" si="2">H18*I18</f>
        <v>5875.8</v>
      </c>
      <c r="K18" s="60"/>
      <c r="L18" s="61">
        <f t="shared" ref="L18:L29" si="3">J18-K18</f>
        <v>5875.8</v>
      </c>
      <c r="M18" s="27"/>
    </row>
    <row r="19" ht="20.1" customHeight="1" spans="1:13">
      <c r="A19" s="24" t="s">
        <v>18</v>
      </c>
      <c r="B19" s="24" t="s">
        <v>19</v>
      </c>
      <c r="C19" s="31" t="s">
        <v>52</v>
      </c>
      <c r="D19" s="26" t="s">
        <v>50</v>
      </c>
      <c r="E19" s="27">
        <v>13</v>
      </c>
      <c r="F19" s="32" t="s">
        <v>53</v>
      </c>
      <c r="G19" s="33">
        <v>26</v>
      </c>
      <c r="H19" s="34">
        <v>2919.5</v>
      </c>
      <c r="I19" s="19">
        <v>2</v>
      </c>
      <c r="J19" s="59">
        <f t="shared" si="2"/>
        <v>5839</v>
      </c>
      <c r="K19" s="60"/>
      <c r="L19" s="61">
        <f t="shared" si="3"/>
        <v>5839</v>
      </c>
      <c r="M19" s="27"/>
    </row>
    <row r="20" ht="20.1" customHeight="1" spans="1:13">
      <c r="A20" s="24" t="s">
        <v>18</v>
      </c>
      <c r="B20" s="24" t="s">
        <v>19</v>
      </c>
      <c r="C20" s="31" t="s">
        <v>54</v>
      </c>
      <c r="D20" s="26" t="s">
        <v>50</v>
      </c>
      <c r="E20" s="27">
        <v>14</v>
      </c>
      <c r="F20" s="32" t="s">
        <v>55</v>
      </c>
      <c r="G20" s="33">
        <v>27</v>
      </c>
      <c r="H20" s="34">
        <v>3022.7</v>
      </c>
      <c r="I20" s="19">
        <v>2</v>
      </c>
      <c r="J20" s="59">
        <f t="shared" si="2"/>
        <v>6045.4</v>
      </c>
      <c r="K20" s="60"/>
      <c r="L20" s="61">
        <f t="shared" si="3"/>
        <v>6045.4</v>
      </c>
      <c r="M20" s="27"/>
    </row>
    <row r="21" ht="20.1" customHeight="1" spans="1:13">
      <c r="A21" s="24" t="s">
        <v>18</v>
      </c>
      <c r="B21" s="24" t="s">
        <v>19</v>
      </c>
      <c r="C21" s="31" t="s">
        <v>56</v>
      </c>
      <c r="D21" s="26" t="s">
        <v>50</v>
      </c>
      <c r="E21" s="27">
        <v>15</v>
      </c>
      <c r="F21" s="32" t="s">
        <v>55</v>
      </c>
      <c r="G21" s="33">
        <v>18</v>
      </c>
      <c r="H21" s="34">
        <v>2878.3</v>
      </c>
      <c r="I21" s="19">
        <v>2</v>
      </c>
      <c r="J21" s="59">
        <f t="shared" si="2"/>
        <v>5756.6</v>
      </c>
      <c r="K21" s="60"/>
      <c r="L21" s="61">
        <f t="shared" si="3"/>
        <v>5756.6</v>
      </c>
      <c r="M21" s="27"/>
    </row>
    <row r="22" ht="20.1" customHeight="1" spans="1:13">
      <c r="A22" s="24" t="s">
        <v>18</v>
      </c>
      <c r="B22" s="24" t="s">
        <v>19</v>
      </c>
      <c r="C22" s="45" t="s">
        <v>57</v>
      </c>
      <c r="D22" s="26" t="s">
        <v>50</v>
      </c>
      <c r="E22" s="27">
        <v>16</v>
      </c>
      <c r="F22" s="32" t="s">
        <v>58</v>
      </c>
      <c r="G22" s="33">
        <v>25</v>
      </c>
      <c r="H22" s="34">
        <v>2916.4</v>
      </c>
      <c r="I22" s="19">
        <v>2</v>
      </c>
      <c r="J22" s="59">
        <f t="shared" si="2"/>
        <v>5832.8</v>
      </c>
      <c r="K22" s="60"/>
      <c r="L22" s="61">
        <f t="shared" si="3"/>
        <v>5832.8</v>
      </c>
      <c r="M22" s="27"/>
    </row>
    <row r="23" ht="20.1" customHeight="1" spans="1:13">
      <c r="A23" s="24" t="s">
        <v>18</v>
      </c>
      <c r="B23" s="24" t="s">
        <v>19</v>
      </c>
      <c r="C23" s="31" t="s">
        <v>59</v>
      </c>
      <c r="D23" s="26" t="s">
        <v>50</v>
      </c>
      <c r="E23" s="27">
        <v>17</v>
      </c>
      <c r="F23" s="32" t="s">
        <v>60</v>
      </c>
      <c r="G23" s="33">
        <v>44</v>
      </c>
      <c r="H23" s="34">
        <v>2917.2</v>
      </c>
      <c r="I23" s="19">
        <v>2</v>
      </c>
      <c r="J23" s="59">
        <f t="shared" si="2"/>
        <v>5834.4</v>
      </c>
      <c r="K23" s="60"/>
      <c r="L23" s="61">
        <f t="shared" si="3"/>
        <v>5834.4</v>
      </c>
      <c r="M23" s="27"/>
    </row>
    <row r="24" ht="20.1" customHeight="1" spans="1:13">
      <c r="A24" s="24" t="s">
        <v>18</v>
      </c>
      <c r="B24" s="24" t="s">
        <v>19</v>
      </c>
      <c r="C24" s="31" t="s">
        <v>61</v>
      </c>
      <c r="D24" s="26" t="s">
        <v>50</v>
      </c>
      <c r="E24" s="27">
        <v>18</v>
      </c>
      <c r="F24" s="32" t="s">
        <v>62</v>
      </c>
      <c r="G24" s="33">
        <v>24</v>
      </c>
      <c r="H24" s="34">
        <v>2897.9</v>
      </c>
      <c r="I24" s="19">
        <v>2</v>
      </c>
      <c r="J24" s="59">
        <f t="shared" si="2"/>
        <v>5795.8</v>
      </c>
      <c r="K24" s="60"/>
      <c r="L24" s="61">
        <f t="shared" si="3"/>
        <v>5795.8</v>
      </c>
      <c r="M24" s="27"/>
    </row>
    <row r="25" ht="20.1" customHeight="1" spans="1:13">
      <c r="A25" s="24" t="s">
        <v>18</v>
      </c>
      <c r="B25" s="24" t="s">
        <v>19</v>
      </c>
      <c r="C25" s="46" t="s">
        <v>63</v>
      </c>
      <c r="D25" s="47" t="s">
        <v>50</v>
      </c>
      <c r="E25" s="27">
        <v>19</v>
      </c>
      <c r="F25" s="48" t="s">
        <v>60</v>
      </c>
      <c r="G25" s="49">
        <v>25</v>
      </c>
      <c r="H25" s="34">
        <v>2874</v>
      </c>
      <c r="I25" s="19">
        <v>2</v>
      </c>
      <c r="J25" s="59">
        <f t="shared" si="2"/>
        <v>5748</v>
      </c>
      <c r="K25" s="60"/>
      <c r="L25" s="61">
        <f t="shared" si="3"/>
        <v>5748</v>
      </c>
      <c r="M25" s="27"/>
    </row>
    <row r="26" ht="20.1" customHeight="1" spans="1:13">
      <c r="A26" s="24" t="s">
        <v>18</v>
      </c>
      <c r="B26" s="24" t="s">
        <v>19</v>
      </c>
      <c r="C26" s="36" t="s">
        <v>64</v>
      </c>
      <c r="D26" s="36" t="s">
        <v>65</v>
      </c>
      <c r="E26" s="27">
        <v>20</v>
      </c>
      <c r="F26" s="44"/>
      <c r="G26" s="50"/>
      <c r="H26" s="34">
        <v>1347.1</v>
      </c>
      <c r="I26" s="19">
        <v>2</v>
      </c>
      <c r="J26" s="59">
        <f t="shared" si="2"/>
        <v>2694.2</v>
      </c>
      <c r="K26" s="60"/>
      <c r="L26" s="61">
        <f t="shared" si="3"/>
        <v>2694.2</v>
      </c>
      <c r="M26" s="27"/>
    </row>
    <row r="27" ht="20.1" customHeight="1" spans="1:13">
      <c r="A27" s="24" t="s">
        <v>18</v>
      </c>
      <c r="B27" s="24" t="s">
        <v>19</v>
      </c>
      <c r="C27" s="31" t="s">
        <v>66</v>
      </c>
      <c r="D27" s="26" t="s">
        <v>67</v>
      </c>
      <c r="E27" s="27">
        <v>21</v>
      </c>
      <c r="F27" s="32" t="s">
        <v>68</v>
      </c>
      <c r="G27" s="33">
        <v>30</v>
      </c>
      <c r="H27" s="34">
        <v>2924.9</v>
      </c>
      <c r="I27" s="19">
        <v>2</v>
      </c>
      <c r="J27" s="59">
        <f t="shared" si="2"/>
        <v>5849.8</v>
      </c>
      <c r="K27" s="60"/>
      <c r="L27" s="61">
        <f t="shared" si="3"/>
        <v>5849.8</v>
      </c>
      <c r="M27" s="27"/>
    </row>
    <row r="28" ht="20.1" customHeight="1" spans="1:13">
      <c r="A28" s="24" t="s">
        <v>18</v>
      </c>
      <c r="B28" s="24" t="s">
        <v>19</v>
      </c>
      <c r="C28" s="31" t="s">
        <v>69</v>
      </c>
      <c r="D28" s="26" t="s">
        <v>70</v>
      </c>
      <c r="E28" s="27">
        <v>22</v>
      </c>
      <c r="F28" s="32" t="s">
        <v>71</v>
      </c>
      <c r="G28" s="33">
        <v>36</v>
      </c>
      <c r="H28" s="30">
        <v>2296.5</v>
      </c>
      <c r="I28" s="19">
        <v>2</v>
      </c>
      <c r="J28" s="59">
        <f t="shared" si="2"/>
        <v>4593</v>
      </c>
      <c r="K28" s="60"/>
      <c r="L28" s="61">
        <f t="shared" si="3"/>
        <v>4593</v>
      </c>
      <c r="M28" s="27"/>
    </row>
    <row r="29" ht="20.1" customHeight="1" spans="1:13">
      <c r="A29" s="24" t="s">
        <v>18</v>
      </c>
      <c r="B29" s="24" t="s">
        <v>19</v>
      </c>
      <c r="C29" s="36" t="s">
        <v>72</v>
      </c>
      <c r="D29" s="36" t="s">
        <v>73</v>
      </c>
      <c r="E29" s="27">
        <v>23</v>
      </c>
      <c r="F29" s="32" t="s">
        <v>71</v>
      </c>
      <c r="G29" s="33">
        <v>12</v>
      </c>
      <c r="H29" s="30">
        <v>1014.8</v>
      </c>
      <c r="I29" s="19">
        <v>2</v>
      </c>
      <c r="J29" s="59">
        <f t="shared" si="2"/>
        <v>2029.6</v>
      </c>
      <c r="K29" s="60"/>
      <c r="L29" s="61">
        <f t="shared" si="3"/>
        <v>2029.6</v>
      </c>
      <c r="M29" s="27"/>
    </row>
    <row r="30" spans="8:8">
      <c r="H30" s="51"/>
    </row>
  </sheetData>
  <mergeCells count="14">
    <mergeCell ref="A1:M1"/>
    <mergeCell ref="A2:G2"/>
    <mergeCell ref="H2:M2"/>
    <mergeCell ref="K3:M3"/>
    <mergeCell ref="D4:G4"/>
    <mergeCell ref="A4:A5"/>
    <mergeCell ref="B4:B5"/>
    <mergeCell ref="C4:C5"/>
    <mergeCell ref="H4:H5"/>
    <mergeCell ref="I4:I5"/>
    <mergeCell ref="J4:J5"/>
    <mergeCell ref="K4:K5"/>
    <mergeCell ref="L4:L5"/>
    <mergeCell ref="M4:M5"/>
  </mergeCells>
  <pageMargins left="0.896527777777778" right="0.700694444444445" top="0.43263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WPS_1652924000</cp:lastModifiedBy>
  <dcterms:created xsi:type="dcterms:W3CDTF">2016-10-17T00:33:00Z</dcterms:created>
  <cp:lastPrinted>2017-12-22T07:46:00Z</cp:lastPrinted>
  <dcterms:modified xsi:type="dcterms:W3CDTF">2022-08-02T03:24:59Z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E206EB0491364E5EBB595A983927FA2E</vt:lpwstr>
  </property>
</Properties>
</file>