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600"/>
  </bookViews>
  <sheets>
    <sheet name="2023年农村公路建设（第三批）" sheetId="2" r:id="rId1"/>
  </sheets>
  <definedNames>
    <definedName name="_xlnm.Print_Titles" localSheetId="0">'2023年农村公路建设（第三批）'!$1:$2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<sst xmlns="http://schemas.openxmlformats.org/spreadsheetml/2006/main" count="104" uniqueCount="68">
  <si>
    <t>2025年省级财政衔接推进乡村振兴补助资金（农村公路建设资金）明细表</t>
  </si>
  <si>
    <t>编号</t>
  </si>
  <si>
    <t>项目名称</t>
  </si>
  <si>
    <t>通乡镇名称</t>
  </si>
  <si>
    <t>通达行政村名称</t>
  </si>
  <si>
    <t>项目类别</t>
  </si>
  <si>
    <t>补助里程（KM）</t>
  </si>
  <si>
    <t>补助资金（万元）</t>
  </si>
  <si>
    <t>备注</t>
  </si>
  <si>
    <t>合计</t>
  </si>
  <si>
    <t>一</t>
  </si>
  <si>
    <t>2023年度农村公路提档升级工程（第三批）</t>
  </si>
  <si>
    <t>1</t>
  </si>
  <si>
    <t>勤俭村机耕路建设及进村道路拓宽硬化</t>
  </si>
  <si>
    <t>车埠镇</t>
  </si>
  <si>
    <t>勤俭村</t>
  </si>
  <si>
    <t>提档升级</t>
  </si>
  <si>
    <t>2</t>
  </si>
  <si>
    <t>东庙线提档升级工程</t>
  </si>
  <si>
    <t>赤壁镇</t>
  </si>
  <si>
    <t>东柳村</t>
  </si>
  <si>
    <t>3</t>
  </si>
  <si>
    <t>聂国线改扩建工程1</t>
  </si>
  <si>
    <t>小柏山村</t>
  </si>
  <si>
    <t>4</t>
  </si>
  <si>
    <t>庄炭线改扩建工程</t>
  </si>
  <si>
    <t>赵李桥镇</t>
  </si>
  <si>
    <t>赵李桥村</t>
  </si>
  <si>
    <t>5</t>
  </si>
  <si>
    <t>小湖岭村道路拓宽硬化项目2</t>
  </si>
  <si>
    <t>茶庵岭镇</t>
  </si>
  <si>
    <t>小湖岭村</t>
  </si>
  <si>
    <t>6</t>
  </si>
  <si>
    <t>马莫线提档升级</t>
  </si>
  <si>
    <t>官塘驿镇</t>
  </si>
  <si>
    <t>独山村</t>
  </si>
  <si>
    <t>7</t>
  </si>
  <si>
    <t>方西线提档升级</t>
  </si>
  <si>
    <t>芳秀畈村</t>
  </si>
  <si>
    <t>8</t>
  </si>
  <si>
    <t>泉毕线提档升级</t>
  </si>
  <si>
    <t>泉口村</t>
  </si>
  <si>
    <t>9</t>
  </si>
  <si>
    <t>肖马线提档升级</t>
  </si>
  <si>
    <t>西湾村</t>
  </si>
  <si>
    <t>10</t>
  </si>
  <si>
    <t>八琅线改扩建工程4</t>
  </si>
  <si>
    <t>中伙铺镇</t>
  </si>
  <si>
    <t>安丰村</t>
  </si>
  <si>
    <t>11</t>
  </si>
  <si>
    <t>汀牛线提档升级</t>
  </si>
  <si>
    <t>神山镇</t>
  </si>
  <si>
    <t>钟鸣村</t>
  </si>
  <si>
    <t>12</t>
  </si>
  <si>
    <t>洪中线提档升级工程</t>
  </si>
  <si>
    <t>洪水铺村</t>
  </si>
  <si>
    <t>13</t>
  </si>
  <si>
    <t>八琅线改扩建工程5</t>
  </si>
  <si>
    <t>二</t>
  </si>
  <si>
    <t>2024年度美丽农村路创建</t>
  </si>
  <si>
    <t>宋王线</t>
  </si>
  <si>
    <t>新店镇</t>
  </si>
  <si>
    <t>朱巷村</t>
  </si>
  <si>
    <t>美丽农村路创建</t>
  </si>
  <si>
    <t>下安线</t>
  </si>
  <si>
    <t>任罗线</t>
  </si>
  <si>
    <t>八琅线</t>
  </si>
  <si>
    <t>洪中线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</si>
</sst>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仿宋_GB2312"/>
      <charset val="134"/>
    </font>
    <font>
      <sz val="10"/>
      <name val="宋体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" fillId="0" borderId="0"/>
    <xf numFmtId="0" fontId="32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54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2" xfId="54" applyFont="1" applyFill="1" applyBorder="1" applyAlignment="1">
      <alignment horizontal="center" vertical="center" wrapText="1"/>
    </xf>
    <xf numFmtId="0" fontId="4" fillId="2" borderId="2" xfId="54" applyNumberFormat="1" applyFont="1" applyFill="1" applyBorder="1" applyAlignment="1">
      <alignment horizontal="center" vertical="center" wrapText="1"/>
    </xf>
    <xf numFmtId="0" fontId="4" fillId="2" borderId="2" xfId="49" applyNumberFormat="1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4" fillId="2" borderId="6" xfId="54" applyFont="1" applyFill="1" applyBorder="1" applyAlignment="1">
      <alignment horizontal="center" vertical="center" wrapText="1"/>
    </xf>
    <xf numFmtId="0" fontId="4" fillId="2" borderId="6" xfId="54" applyNumberFormat="1" applyFont="1" applyFill="1" applyBorder="1" applyAlignment="1">
      <alignment horizontal="center" vertical="center" wrapText="1"/>
    </xf>
    <xf numFmtId="0" fontId="4" fillId="2" borderId="6" xfId="49" applyNumberFormat="1" applyFont="1" applyFill="1" applyBorder="1" applyAlignment="1">
      <alignment horizontal="center" vertical="center" wrapText="1"/>
    </xf>
    <xf numFmtId="177" fontId="6" fillId="2" borderId="6" xfId="49" applyNumberFormat="1" applyFont="1" applyFill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49" fontId="7" fillId="2" borderId="8" xfId="49" applyNumberFormat="1" applyFont="1" applyFill="1" applyBorder="1" applyAlignment="1">
      <alignment horizontal="center" vertical="center"/>
    </xf>
    <xf numFmtId="0" fontId="8" fillId="2" borderId="5" xfId="49" applyFont="1" applyFill="1" applyBorder="1" applyAlignment="1">
      <alignment horizontal="center" vertical="center" wrapText="1"/>
    </xf>
    <xf numFmtId="0" fontId="8" fillId="2" borderId="5" xfId="49" applyNumberFormat="1" applyFont="1" applyFill="1" applyBorder="1" applyAlignment="1">
      <alignment horizontal="center" vertical="center" wrapText="1"/>
    </xf>
    <xf numFmtId="178" fontId="6" fillId="2" borderId="5" xfId="49" applyNumberFormat="1" applyFont="1" applyFill="1" applyBorder="1" applyAlignment="1">
      <alignment horizontal="center" vertical="center" wrapText="1"/>
    </xf>
    <xf numFmtId="177" fontId="6" fillId="2" borderId="5" xfId="49" applyNumberFormat="1" applyFont="1" applyFill="1" applyBorder="1" applyAlignment="1">
      <alignment horizontal="center" vertical="center" wrapText="1"/>
    </xf>
    <xf numFmtId="0" fontId="8" fillId="2" borderId="9" xfId="49" applyFont="1" applyFill="1" applyBorder="1" applyAlignment="1">
      <alignment horizontal="center" vertical="center" wrapText="1"/>
    </xf>
    <xf numFmtId="49" fontId="9" fillId="2" borderId="8" xfId="49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8" fontId="10" fillId="0" borderId="5" xfId="0" applyNumberFormat="1" applyFont="1" applyFill="1" applyBorder="1" applyAlignment="1">
      <alignment horizontal="center" vertical="center"/>
    </xf>
    <xf numFmtId="178" fontId="0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49" fontId="9" fillId="2" borderId="10" xfId="49" applyNumberFormat="1" applyFont="1" applyFill="1" applyBorder="1" applyAlignment="1">
      <alignment horizontal="center" vertical="center"/>
    </xf>
    <xf numFmtId="0" fontId="11" fillId="2" borderId="11" xfId="50" applyFont="1" applyFill="1" applyBorder="1" applyAlignment="1">
      <alignment horizontal="center" vertical="center"/>
    </xf>
    <xf numFmtId="0" fontId="8" fillId="2" borderId="11" xfId="51" applyNumberFormat="1" applyFont="1" applyFill="1" applyBorder="1" applyAlignment="1">
      <alignment horizontal="center" vertical="center" wrapText="1"/>
    </xf>
    <xf numFmtId="0" fontId="12" fillId="2" borderId="11" xfId="51" applyNumberFormat="1" applyFont="1" applyFill="1" applyBorder="1" applyAlignment="1">
      <alignment horizontal="center" vertical="center" wrapText="1"/>
    </xf>
    <xf numFmtId="0" fontId="11" fillId="2" borderId="12" xfId="50" applyFont="1" applyFill="1" applyBorder="1" applyAlignment="1">
      <alignment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10" xfId="50"/>
    <cellStyle name="常规 2 10" xfId="51"/>
    <cellStyle name="常规 2" xfId="52"/>
    <cellStyle name="常规 3" xfId="53"/>
    <cellStyle name="常规 3 23" xfId="54"/>
    <cellStyle name="常规 4" xfId="55"/>
    <cellStyle name="常规 5" xfId="56"/>
    <cellStyle name="常规 9" xfId="57"/>
    <cellStyle name="常规 11" xfId="58"/>
    <cellStyle name="常规 6" xfId="59"/>
    <cellStyle name="常规 7" xfId="60"/>
    <cellStyle name="常规 8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workbookViewId="0">
      <selection activeCell="F6" sqref="F6"/>
    </sheetView>
  </sheetViews>
  <sheetFormatPr defaultColWidth="9" defaultRowHeight="14" outlineLevelCol="7"/>
  <cols>
    <col min="1" max="1" width="11" customWidth="1"/>
    <col min="2" max="2" width="42.9090909090909" customWidth="1"/>
    <col min="3" max="7" width="15.6363636363636" customWidth="1"/>
    <col min="8" max="8" width="12.9090909090909" customWidth="1"/>
  </cols>
  <sheetData>
    <row r="1" s="1" customFormat="1" ht="4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</row>
    <row r="3" s="1" customFormat="1" ht="35" customHeight="1" spans="1:8">
      <c r="A3" s="10"/>
      <c r="B3" s="11" t="s">
        <v>9</v>
      </c>
      <c r="C3" s="12"/>
      <c r="D3" s="12"/>
      <c r="E3" s="13"/>
      <c r="F3" s="14"/>
      <c r="G3" s="15">
        <f>G4+G18</f>
        <v>358.174</v>
      </c>
      <c r="H3" s="16"/>
    </row>
    <row r="4" s="1" customFormat="1" ht="35" customHeight="1" spans="1:8">
      <c r="A4" s="17" t="s">
        <v>10</v>
      </c>
      <c r="B4" s="11" t="s">
        <v>11</v>
      </c>
      <c r="C4" s="18"/>
      <c r="D4" s="18"/>
      <c r="E4" s="19"/>
      <c r="F4" s="20">
        <f>SUM(F5:F17)</f>
        <v>17.156</v>
      </c>
      <c r="G4" s="21">
        <f>SUM(G5:G17)</f>
        <v>328.064</v>
      </c>
      <c r="H4" s="22"/>
    </row>
    <row r="5" s="1" customFormat="1" ht="35" customHeight="1" spans="1:8">
      <c r="A5" s="23" t="s">
        <v>12</v>
      </c>
      <c r="B5" s="24" t="s">
        <v>13</v>
      </c>
      <c r="C5" s="25" t="s">
        <v>14</v>
      </c>
      <c r="D5" s="25" t="s">
        <v>15</v>
      </c>
      <c r="E5" s="24" t="s">
        <v>16</v>
      </c>
      <c r="F5" s="25">
        <v>1.243</v>
      </c>
      <c r="G5" s="26">
        <f t="shared" ref="G5:G7" si="0">F5*20</f>
        <v>24.86</v>
      </c>
      <c r="H5" s="27"/>
    </row>
    <row r="6" s="1" customFormat="1" ht="35" customHeight="1" spans="1:8">
      <c r="A6" s="23" t="s">
        <v>17</v>
      </c>
      <c r="B6" s="24" t="s">
        <v>18</v>
      </c>
      <c r="C6" s="24" t="s">
        <v>19</v>
      </c>
      <c r="D6" s="24" t="s">
        <v>20</v>
      </c>
      <c r="E6" s="24" t="s">
        <v>16</v>
      </c>
      <c r="F6" s="25">
        <v>1.314</v>
      </c>
      <c r="G6" s="28">
        <f>F6*13</f>
        <v>17.082</v>
      </c>
      <c r="H6" s="27"/>
    </row>
    <row r="7" s="1" customFormat="1" ht="35" customHeight="1" spans="1:8">
      <c r="A7" s="23" t="s">
        <v>21</v>
      </c>
      <c r="B7" s="24" t="s">
        <v>22</v>
      </c>
      <c r="C7" s="24" t="s">
        <v>19</v>
      </c>
      <c r="D7" s="24" t="s">
        <v>23</v>
      </c>
      <c r="E7" s="24" t="s">
        <v>16</v>
      </c>
      <c r="F7" s="25">
        <v>0.792</v>
      </c>
      <c r="G7" s="26">
        <f t="shared" si="0"/>
        <v>15.84</v>
      </c>
      <c r="H7" s="27"/>
    </row>
    <row r="8" s="2" customFormat="1" ht="35" customHeight="1" spans="1:8">
      <c r="A8" s="23" t="s">
        <v>24</v>
      </c>
      <c r="B8" s="24" t="s">
        <v>25</v>
      </c>
      <c r="C8" s="25" t="s">
        <v>26</v>
      </c>
      <c r="D8" s="25" t="s">
        <v>27</v>
      </c>
      <c r="E8" s="25" t="s">
        <v>16</v>
      </c>
      <c r="F8" s="25">
        <v>1.982</v>
      </c>
      <c r="G8" s="26">
        <v>39.48</v>
      </c>
      <c r="H8" s="27"/>
    </row>
    <row r="9" s="1" customFormat="1" ht="35" customHeight="1" spans="1:8">
      <c r="A9" s="23" t="s">
        <v>28</v>
      </c>
      <c r="B9" s="24" t="s">
        <v>29</v>
      </c>
      <c r="C9" s="25" t="s">
        <v>30</v>
      </c>
      <c r="D9" s="25" t="s">
        <v>31</v>
      </c>
      <c r="E9" s="24" t="s">
        <v>16</v>
      </c>
      <c r="F9" s="25">
        <v>2.692</v>
      </c>
      <c r="G9" s="26">
        <f>F9*20</f>
        <v>53.84</v>
      </c>
      <c r="H9" s="27"/>
    </row>
    <row r="10" s="1" customFormat="1" ht="35" customHeight="1" spans="1:8">
      <c r="A10" s="23" t="s">
        <v>32</v>
      </c>
      <c r="B10" s="24" t="s">
        <v>33</v>
      </c>
      <c r="C10" s="25" t="s">
        <v>34</v>
      </c>
      <c r="D10" s="24" t="s">
        <v>35</v>
      </c>
      <c r="E10" s="24" t="s">
        <v>16</v>
      </c>
      <c r="F10" s="29">
        <v>0.731</v>
      </c>
      <c r="G10" s="28">
        <f>F10*20</f>
        <v>14.62</v>
      </c>
      <c r="H10" s="27"/>
    </row>
    <row r="11" s="1" customFormat="1" ht="35" customHeight="1" spans="1:8">
      <c r="A11" s="23" t="s">
        <v>36</v>
      </c>
      <c r="B11" s="24" t="s">
        <v>37</v>
      </c>
      <c r="C11" s="25" t="s">
        <v>34</v>
      </c>
      <c r="D11" s="25" t="s">
        <v>38</v>
      </c>
      <c r="E11" s="24" t="s">
        <v>16</v>
      </c>
      <c r="F11" s="25">
        <v>1.4</v>
      </c>
      <c r="G11" s="26">
        <f>F11*20</f>
        <v>28</v>
      </c>
      <c r="H11" s="27"/>
    </row>
    <row r="12" s="1" customFormat="1" ht="35" customHeight="1" spans="1:8">
      <c r="A12" s="23" t="s">
        <v>39</v>
      </c>
      <c r="B12" s="24" t="s">
        <v>40</v>
      </c>
      <c r="C12" s="25" t="s">
        <v>34</v>
      </c>
      <c r="D12" s="25" t="s">
        <v>41</v>
      </c>
      <c r="E12" s="24" t="s">
        <v>16</v>
      </c>
      <c r="F12" s="28">
        <v>3.91</v>
      </c>
      <c r="G12" s="26">
        <f>F12*20</f>
        <v>78.2</v>
      </c>
      <c r="H12" s="27"/>
    </row>
    <row r="13" s="1" customFormat="1" ht="35" customHeight="1" spans="1:8">
      <c r="A13" s="23" t="s">
        <v>42</v>
      </c>
      <c r="B13" s="24" t="s">
        <v>43</v>
      </c>
      <c r="C13" s="25" t="s">
        <v>34</v>
      </c>
      <c r="D13" s="25" t="s">
        <v>44</v>
      </c>
      <c r="E13" s="24" t="s">
        <v>16</v>
      </c>
      <c r="F13" s="25">
        <v>0.894</v>
      </c>
      <c r="G13" s="26">
        <f>F13*20</f>
        <v>17.88</v>
      </c>
      <c r="H13" s="27"/>
    </row>
    <row r="14" s="1" customFormat="1" ht="35" customHeight="1" spans="1:8">
      <c r="A14" s="23" t="s">
        <v>45</v>
      </c>
      <c r="B14" s="24" t="s">
        <v>46</v>
      </c>
      <c r="C14" s="25" t="s">
        <v>47</v>
      </c>
      <c r="D14" s="25" t="s">
        <v>48</v>
      </c>
      <c r="E14" s="24" t="s">
        <v>16</v>
      </c>
      <c r="F14" s="28">
        <v>0.23</v>
      </c>
      <c r="G14" s="28">
        <f>F14*13</f>
        <v>2.99</v>
      </c>
      <c r="H14" s="27"/>
    </row>
    <row r="15" s="1" customFormat="1" ht="35" customHeight="1" spans="1:8">
      <c r="A15" s="23" t="s">
        <v>49</v>
      </c>
      <c r="B15" s="24" t="s">
        <v>50</v>
      </c>
      <c r="C15" s="24" t="s">
        <v>51</v>
      </c>
      <c r="D15" s="25" t="s">
        <v>52</v>
      </c>
      <c r="E15" s="24" t="s">
        <v>16</v>
      </c>
      <c r="F15" s="28">
        <v>0.419</v>
      </c>
      <c r="G15" s="26">
        <f>F15*20</f>
        <v>8.38</v>
      </c>
      <c r="H15" s="27"/>
    </row>
    <row r="16" s="1" customFormat="1" ht="35" customHeight="1" spans="1:8">
      <c r="A16" s="23" t="s">
        <v>53</v>
      </c>
      <c r="B16" s="24" t="s">
        <v>54</v>
      </c>
      <c r="C16" s="24" t="s">
        <v>47</v>
      </c>
      <c r="D16" s="24" t="s">
        <v>55</v>
      </c>
      <c r="E16" s="24" t="s">
        <v>16</v>
      </c>
      <c r="F16" s="29">
        <v>0.965</v>
      </c>
      <c r="G16" s="26">
        <f>F16*20</f>
        <v>19.3</v>
      </c>
      <c r="H16" s="27"/>
    </row>
    <row r="17" s="1" customFormat="1" ht="35" customHeight="1" spans="1:8">
      <c r="A17" s="23" t="s">
        <v>56</v>
      </c>
      <c r="B17" s="24" t="s">
        <v>57</v>
      </c>
      <c r="C17" s="25" t="s">
        <v>47</v>
      </c>
      <c r="D17" s="25" t="s">
        <v>48</v>
      </c>
      <c r="E17" s="24" t="s">
        <v>16</v>
      </c>
      <c r="F17" s="29">
        <v>0.584</v>
      </c>
      <c r="G17" s="28">
        <f>F17*13</f>
        <v>7.592</v>
      </c>
      <c r="H17" s="27"/>
    </row>
    <row r="18" s="1" customFormat="1" ht="35" customHeight="1" spans="1:8">
      <c r="A18" s="17" t="s">
        <v>58</v>
      </c>
      <c r="B18" s="11" t="s">
        <v>59</v>
      </c>
      <c r="C18" s="18"/>
      <c r="D18" s="18"/>
      <c r="E18" s="19"/>
      <c r="F18" s="20">
        <f>SUM(F19:F26)</f>
        <v>6.022</v>
      </c>
      <c r="G18" s="21">
        <f>SUM(G19:G26)</f>
        <v>30.11</v>
      </c>
      <c r="H18" s="22"/>
    </row>
    <row r="19" s="1" customFormat="1" ht="35" customHeight="1" spans="1:8">
      <c r="A19" s="23" t="s">
        <v>12</v>
      </c>
      <c r="B19" s="24" t="s">
        <v>60</v>
      </c>
      <c r="C19" s="30" t="s">
        <v>61</v>
      </c>
      <c r="D19" s="30" t="s">
        <v>62</v>
      </c>
      <c r="E19" s="25" t="s">
        <v>63</v>
      </c>
      <c r="F19" s="29">
        <v>0.53</v>
      </c>
      <c r="G19" s="31">
        <f t="shared" ref="G19:G23" si="1">F19*5</f>
        <v>2.65</v>
      </c>
      <c r="H19" s="27"/>
    </row>
    <row r="20" s="1" customFormat="1" ht="35" customHeight="1" spans="1:8">
      <c r="A20" s="23" t="s">
        <v>17</v>
      </c>
      <c r="B20" s="24" t="s">
        <v>64</v>
      </c>
      <c r="C20" s="25" t="s">
        <v>47</v>
      </c>
      <c r="D20" s="32" t="s">
        <v>48</v>
      </c>
      <c r="E20" s="25" t="s">
        <v>63</v>
      </c>
      <c r="F20" s="25">
        <v>0.584</v>
      </c>
      <c r="G20" s="31">
        <f t="shared" si="1"/>
        <v>2.92</v>
      </c>
      <c r="H20" s="27"/>
    </row>
    <row r="21" s="1" customFormat="1" ht="35" customHeight="1" spans="1:8">
      <c r="A21" s="23" t="s">
        <v>21</v>
      </c>
      <c r="B21" s="24" t="s">
        <v>65</v>
      </c>
      <c r="C21" s="25" t="s">
        <v>47</v>
      </c>
      <c r="D21" s="32" t="s">
        <v>48</v>
      </c>
      <c r="E21" s="25" t="s">
        <v>63</v>
      </c>
      <c r="F21" s="25">
        <v>0.731</v>
      </c>
      <c r="G21" s="29">
        <f t="shared" si="1"/>
        <v>3.655</v>
      </c>
      <c r="H21" s="27"/>
    </row>
    <row r="22" s="1" customFormat="1" ht="35" customHeight="1" spans="1:8">
      <c r="A22" s="23" t="s">
        <v>24</v>
      </c>
      <c r="B22" s="24" t="s">
        <v>66</v>
      </c>
      <c r="C22" s="25" t="s">
        <v>47</v>
      </c>
      <c r="D22" s="32" t="s">
        <v>48</v>
      </c>
      <c r="E22" s="25" t="s">
        <v>63</v>
      </c>
      <c r="F22" s="29">
        <v>3.212</v>
      </c>
      <c r="G22" s="31">
        <f t="shared" si="1"/>
        <v>16.06</v>
      </c>
      <c r="H22" s="27"/>
    </row>
    <row r="23" s="1" customFormat="1" ht="35" customHeight="1" spans="1:8">
      <c r="A23" s="23" t="s">
        <v>28</v>
      </c>
      <c r="B23" s="24" t="s">
        <v>67</v>
      </c>
      <c r="C23" s="25" t="s">
        <v>47</v>
      </c>
      <c r="D23" s="25" t="s">
        <v>55</v>
      </c>
      <c r="E23" s="25" t="s">
        <v>63</v>
      </c>
      <c r="F23" s="29">
        <v>0.965</v>
      </c>
      <c r="G23" s="29">
        <f t="shared" si="1"/>
        <v>4.825</v>
      </c>
      <c r="H23" s="27"/>
    </row>
    <row r="24" s="1" customFormat="1" ht="35" customHeight="1" spans="1:8">
      <c r="A24" s="33"/>
      <c r="B24" s="34"/>
      <c r="C24" s="34"/>
      <c r="D24" s="34"/>
      <c r="E24" s="34"/>
      <c r="F24" s="35"/>
      <c r="G24" s="36"/>
      <c r="H24" s="37"/>
    </row>
  </sheetData>
  <mergeCells count="1">
    <mergeCell ref="A1:H1"/>
  </mergeCells>
  <printOptions horizontalCentered="1"/>
  <pageMargins left="0.554861111111111" right="0.554861111111111" top="1" bottom="1" header="0.5" footer="0.708333333333333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2023年农村公路建设（第三批）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江舟</cp:lastModifiedBy>
  <dcterms:created xsi:type="dcterms:W3CDTF">2023-06-20T08:40:00Z</dcterms:created>
  <dcterms:modified xsi:type="dcterms:W3CDTF">2025-06-19T06:51:28Z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462F3366817D407F95C9134AC88F26EE_13</vt:lpwstr>
  </property>
  <property fmtid="{D5CDD505-2E9C-101B-9397-08002B2CF9AE}" pid="3" name="KSOProductBuildVer">
    <vt:lpwstr>2052-12.1.0.21171</vt:lpwstr>
  </property>
</Properties>
</file>