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<sst xmlns="http://schemas.openxmlformats.org/spreadsheetml/2006/main" count="40" uniqueCount="32">
  <si>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2023年农村公路项目补助资金明细表</t>
  </si>
  <si>
    <t>编号</t>
  </si>
  <si>
    <t>项目名称</t>
  </si>
  <si>
    <t>通乡镇名称</t>
  </si>
  <si>
    <t>通达行政村名称</t>
  </si>
  <si>
    <t>项目类别</t>
  </si>
  <si>
    <t>补助里程（KM）</t>
  </si>
  <si>
    <t>补助资金（万元）</t>
  </si>
  <si>
    <t>备注</t>
  </si>
  <si>
    <t>合计：</t>
  </si>
  <si>
    <t>1</t>
  </si>
  <si>
    <t>雷家桥村农村公路硬化</t>
  </si>
  <si>
    <t>赵李桥镇</t>
  </si>
  <si>
    <t>雷家桥村</t>
  </si>
  <si>
    <t>连通延伸工程</t>
  </si>
  <si>
    <t>2</t>
  </si>
  <si>
    <t>汤家咀村生产道路硬化</t>
  </si>
  <si>
    <t>沧湖开发区</t>
  </si>
  <si>
    <t>汤家咀村</t>
  </si>
  <si>
    <t>3</t>
  </si>
  <si>
    <t>白驹村六、七组组级公路硬化</t>
  </si>
  <si>
    <t>车埠镇</t>
  </si>
  <si>
    <t>白驹村</t>
  </si>
  <si>
    <t>4</t>
  </si>
  <si>
    <t>白驹村六组0.8公里产业道路硬化</t>
  </si>
  <si>
    <t>5</t>
  </si>
  <si>
    <t>肖桥村二、三组塘清淤护坡及九组道路硬化</t>
  </si>
  <si>
    <t>肖桥村</t>
  </si>
  <si>
    <t>6</t>
  </si>
  <si>
    <t>白羊村七组中畈2700米生产道路硬化</t>
  </si>
  <si>
    <t>官塘驿镇</t>
  </si>
  <si>
    <t>白羊村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</si>
</sst>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29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54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horizontal="center" vertical="center" wrapText="1"/>
    </xf>
    <xf numFmtId="0" fontId="3" fillId="2" borderId="2" xfId="54" applyNumberFormat="1" applyFont="1" applyFill="1" applyBorder="1" applyAlignment="1">
      <alignment horizontal="center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5" xfId="49" applyNumberFormat="1" applyFont="1" applyFill="1" applyBorder="1" applyAlignment="1">
      <alignment horizontal="center" vertical="center" wrapText="1"/>
    </xf>
    <xf numFmtId="176" fontId="5" fillId="2" borderId="5" xfId="49" applyNumberFormat="1" applyFont="1" applyFill="1" applyBorder="1" applyAlignment="1">
      <alignment horizontal="center" vertical="center" wrapText="1"/>
    </xf>
    <xf numFmtId="177" fontId="5" fillId="2" borderId="5" xfId="49" applyNumberFormat="1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49" fontId="6" fillId="2" borderId="4" xfId="49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6" fillId="2" borderId="7" xfId="49" applyNumberFormat="1" applyFont="1" applyFill="1" applyBorder="1" applyAlignment="1">
      <alignment horizontal="center" vertical="center"/>
    </xf>
    <xf numFmtId="0" fontId="8" fillId="2" borderId="8" xfId="50" applyFont="1" applyFill="1" applyBorder="1" applyAlignment="1">
      <alignment horizontal="center" vertical="center"/>
    </xf>
    <xf numFmtId="0" fontId="4" fillId="2" borderId="8" xfId="51" applyNumberFormat="1" applyFont="1" applyFill="1" applyBorder="1" applyAlignment="1">
      <alignment horizontal="center" vertical="center" wrapText="1"/>
    </xf>
    <xf numFmtId="0" fontId="9" fillId="2" borderId="8" xfId="51" applyNumberFormat="1" applyFont="1" applyFill="1" applyBorder="1" applyAlignment="1">
      <alignment horizontal="center" vertical="center" wrapText="1"/>
    </xf>
    <xf numFmtId="0" fontId="8" fillId="2" borderId="9" xfId="50" applyFont="1" applyFill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0" xfId="50"/>
    <cellStyle name="常规 2 10" xfId="51"/>
    <cellStyle name="常规 2" xfId="52"/>
    <cellStyle name="常规 3" xfId="53"/>
    <cellStyle name="常规 3 23" xfId="54"/>
    <cellStyle name="常规 4" xfId="55"/>
    <cellStyle name="常规 5" xfId="56"/>
    <cellStyle name="常规 9" xfId="57"/>
    <cellStyle name="常规 11" xfId="58"/>
    <cellStyle name="常规 6" xfId="59"/>
    <cellStyle name="常规 7" xfId="60"/>
    <cellStyle name="常规 8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11" customWidth="1"/>
    <col min="2" max="2" width="34.4583333333333" customWidth="1"/>
    <col min="3" max="3" width="15.5416666666667" customWidth="1"/>
    <col min="4" max="4" width="13.9083333333333" customWidth="1"/>
    <col min="5" max="5" width="14" customWidth="1"/>
    <col min="6" max="6" width="10.6333333333333" customWidth="1"/>
    <col min="7" max="7" width="13.0916666666667" customWidth="1"/>
    <col min="8" max="8" width="14.4583333333333" customWidth="1"/>
  </cols>
  <sheetData>
    <row r="1" s="1" customFormat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2" customHeight="1" spans="1:8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8" t="s">
        <v>8</v>
      </c>
    </row>
    <row r="3" s="1" customFormat="1" ht="35" customHeight="1" spans="1:8">
      <c r="A3" s="9"/>
      <c r="B3" s="10" t="s">
        <v>9</v>
      </c>
      <c r="C3" s="10"/>
      <c r="D3" s="10"/>
      <c r="E3" s="11"/>
      <c r="F3" s="12">
        <f>SUM(F4:F10)</f>
        <v>7.2</v>
      </c>
      <c r="G3" s="13">
        <f>SUM(G4:G9)</f>
        <v>144</v>
      </c>
      <c r="H3" s="14"/>
    </row>
    <row r="4" s="1" customFormat="1" ht="35" customHeight="1" spans="1:8">
      <c r="A4" s="15" t="s">
        <v>10</v>
      </c>
      <c r="B4" s="16" t="s">
        <v>11</v>
      </c>
      <c r="C4" s="17" t="s">
        <v>12</v>
      </c>
      <c r="D4" s="17" t="s">
        <v>13</v>
      </c>
      <c r="E4" s="18" t="s">
        <v>14</v>
      </c>
      <c r="F4" s="19">
        <f>0.424+0.574+0.494+0.113</f>
        <v>1.605</v>
      </c>
      <c r="G4" s="20">
        <f t="shared" ref="G4:G9" si="0">F4*20</f>
        <v>32.1</v>
      </c>
      <c r="H4" s="21"/>
    </row>
    <row r="5" s="1" customFormat="1" ht="35" customHeight="1" spans="1:8">
      <c r="A5" s="15" t="s">
        <v>15</v>
      </c>
      <c r="B5" s="16" t="s">
        <v>16</v>
      </c>
      <c r="C5" s="17" t="s">
        <v>17</v>
      </c>
      <c r="D5" s="17" t="s">
        <v>18</v>
      </c>
      <c r="E5" s="18" t="s">
        <v>14</v>
      </c>
      <c r="F5" s="17">
        <f>0.785+0.89+1.16+0.362</f>
        <v>3.197</v>
      </c>
      <c r="G5" s="20">
        <f t="shared" si="0"/>
        <v>63.94</v>
      </c>
      <c r="H5" s="21"/>
    </row>
    <row r="6" s="1" customFormat="1" ht="35" customHeight="1" spans="1:8">
      <c r="A6" s="15" t="s">
        <v>19</v>
      </c>
      <c r="B6" s="16" t="s">
        <v>20</v>
      </c>
      <c r="C6" s="17" t="s">
        <v>21</v>
      </c>
      <c r="D6" s="17" t="s">
        <v>22</v>
      </c>
      <c r="E6" s="18" t="s">
        <v>14</v>
      </c>
      <c r="F6" s="17">
        <v>0.488</v>
      </c>
      <c r="G6" s="20">
        <f t="shared" si="0"/>
        <v>9.76</v>
      </c>
      <c r="H6" s="21"/>
    </row>
    <row r="7" s="1" customFormat="1" ht="35" customHeight="1" spans="1:8">
      <c r="A7" s="15" t="s">
        <v>23</v>
      </c>
      <c r="B7" s="16" t="s">
        <v>24</v>
      </c>
      <c r="C7" s="17" t="s">
        <v>21</v>
      </c>
      <c r="D7" s="17" t="s">
        <v>22</v>
      </c>
      <c r="E7" s="18" t="s">
        <v>14</v>
      </c>
      <c r="F7" s="22">
        <f>0.497+0.131</f>
        <v>0.628</v>
      </c>
      <c r="G7" s="20">
        <f t="shared" si="0"/>
        <v>12.56</v>
      </c>
      <c r="H7" s="21"/>
    </row>
    <row r="8" s="1" customFormat="1" ht="35" customHeight="1" spans="1:8">
      <c r="A8" s="15" t="s">
        <v>25</v>
      </c>
      <c r="B8" s="16" t="s">
        <v>26</v>
      </c>
      <c r="C8" s="17" t="s">
        <v>21</v>
      </c>
      <c r="D8" s="17" t="s">
        <v>27</v>
      </c>
      <c r="E8" s="18" t="s">
        <v>14</v>
      </c>
      <c r="F8" s="17">
        <v>0.637</v>
      </c>
      <c r="G8" s="20">
        <f t="shared" si="0"/>
        <v>12.74</v>
      </c>
      <c r="H8" s="21"/>
    </row>
    <row r="9" s="1" customFormat="1" ht="35" customHeight="1" spans="1:8">
      <c r="A9" s="15" t="s">
        <v>28</v>
      </c>
      <c r="B9" s="16" t="s">
        <v>29</v>
      </c>
      <c r="C9" s="17" t="s">
        <v>30</v>
      </c>
      <c r="D9" s="17" t="s">
        <v>31</v>
      </c>
      <c r="E9" s="18" t="s">
        <v>14</v>
      </c>
      <c r="F9" s="17">
        <v>0.645</v>
      </c>
      <c r="G9" s="20">
        <f t="shared" si="0"/>
        <v>12.9</v>
      </c>
      <c r="H9" s="21"/>
    </row>
    <row r="10" s="1" customFormat="1" ht="21.75" customHeight="1" spans="1:8">
      <c r="A10" s="23"/>
      <c r="B10" s="24"/>
      <c r="C10" s="24"/>
      <c r="D10" s="24"/>
      <c r="E10" s="24"/>
      <c r="F10" s="25"/>
      <c r="G10" s="26"/>
      <c r="H10" s="27"/>
    </row>
  </sheetData>
  <mergeCells count="1">
    <mergeCell ref="A1:H1"/>
  </mergeCells>
  <printOptions horizontalCentered="1"/>
  <pageMargins left="0.554861111111111" right="0.554861111111111" top="1" bottom="1" header="0.5" footer="0.70833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Destiny。（宿命）</cp:lastModifiedBy>
  <dcterms:created xsi:type="dcterms:W3CDTF">2023-06-20T08:40:00Z</dcterms:created>
  <dcterms:modified xsi:type="dcterms:W3CDTF">2024-12-18T07:39:08Z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462F3366817D407F95C9134AC88F26EE_13</vt:lpwstr>
  </property>
  <property fmtid="{D5CDD505-2E9C-101B-9397-08002B2CF9AE}" pid="3" name="KSOProductBuildVer">
    <vt:lpwstr>2052-12.1.0.18276</vt:lpwstr>
  </property>
</Properties>
</file>